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e8daa4e426733c/Dokumente/Lehre/Einführung in die Politikwissenschaft/2024/Sitzung 8/"/>
    </mc:Choice>
  </mc:AlternateContent>
  <xr:revisionPtr revIDLastSave="88" documentId="8_{B87ECA50-BE2C-4C63-89B2-072E871910F3}" xr6:coauthVersionLast="47" xr6:coauthVersionMax="47" xr10:uidLastSave="{3DEB9AC5-EC3A-4F94-BD95-56120E23C1B0}"/>
  <bookViews>
    <workbookView xWindow="43080" yWindow="4080" windowWidth="29040" windowHeight="15720" xr2:uid="{60F2A22C-ABCA-4711-87CE-C30BD0C2204D}"/>
  </bookViews>
  <sheets>
    <sheet name="Tabelle1" sheetId="1" r:id="rId1"/>
  </sheets>
  <definedNames>
    <definedName name="_xlnm._FilterDatabase" localSheetId="0" hidden="1">Tabelle1!$A$2:$N$53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1" l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3" i="1"/>
  <c r="H55" i="1"/>
  <c r="I55" i="1"/>
  <c r="L4" i="1"/>
  <c r="M4" i="1"/>
  <c r="L5" i="1"/>
  <c r="M5" i="1"/>
  <c r="L6" i="1"/>
  <c r="M6" i="1"/>
  <c r="L7" i="1"/>
  <c r="M7" i="1"/>
  <c r="L8" i="1"/>
  <c r="M8" i="1"/>
  <c r="L9" i="1"/>
  <c r="M9" i="1"/>
  <c r="L11" i="1"/>
  <c r="M11" i="1"/>
  <c r="L10" i="1"/>
  <c r="M10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2" i="1"/>
  <c r="M32" i="1"/>
  <c r="L33" i="1"/>
  <c r="M33" i="1"/>
  <c r="L34" i="1"/>
  <c r="M34" i="1"/>
  <c r="L35" i="1"/>
  <c r="M35" i="1"/>
  <c r="L36" i="1"/>
  <c r="M36" i="1"/>
  <c r="L37" i="1"/>
  <c r="M37" i="1"/>
  <c r="L30" i="1"/>
  <c r="M30" i="1"/>
  <c r="L31" i="1"/>
  <c r="M31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1" i="1"/>
  <c r="M51" i="1"/>
  <c r="L50" i="1"/>
  <c r="M50" i="1"/>
  <c r="L52" i="1"/>
  <c r="M52" i="1"/>
  <c r="L53" i="1"/>
  <c r="M53" i="1"/>
  <c r="L3" i="1"/>
  <c r="M3" i="1"/>
  <c r="F55" i="1"/>
  <c r="G55" i="1"/>
  <c r="C55" i="1"/>
  <c r="E55" i="1"/>
  <c r="D55" i="1"/>
  <c r="B55" i="1"/>
  <c r="N55" i="1" l="1"/>
  <c r="M55" i="1"/>
  <c r="L55" i="1"/>
</calcChain>
</file>

<file path=xl/sharedStrings.xml><?xml version="1.0" encoding="utf-8"?>
<sst xmlns="http://schemas.openxmlformats.org/spreadsheetml/2006/main" count="68" uniqueCount="68">
  <si>
    <t>State</t>
  </si>
  <si>
    <t>Latino Population %</t>
  </si>
  <si>
    <t>Clinton 2016</t>
  </si>
  <si>
    <t>Trump 2016</t>
  </si>
  <si>
    <t>Obama 2012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</si>
  <si>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</si>
  <si>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</si>
  <si>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</si>
  <si>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</si>
  <si>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</si>
  <si>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</si>
  <si>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</si>
  <si>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</si>
  <si>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D.C.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</si>
  <si>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</si>
  <si>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</si>
  <si>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</si>
  <si>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</si>
  <si>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</si>
  <si>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</si>
  <si>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</si>
  <si>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</si>
  <si>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</si>
  <si>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</si>
  <si>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</si>
  <si>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</si>
  <si>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</si>
  <si>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</si>
  <si>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</si>
  <si>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</si>
  <si>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</si>
  <si>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</si>
  <si>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</si>
  <si>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</si>
  <si>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</si>
  <si>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</si>
  <si>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</si>
  <si>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</si>
  <si>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N. Carolina</t>
  </si>
  <si>
    <t>N. Dakota</t>
  </si>
  <si>
    <t>Ohio</t>
  </si>
  <si>
    <t>Oklahoma</t>
  </si>
  <si>
    <t>Oregon</t>
  </si>
  <si>
    <t>Pennsylvania</t>
  </si>
  <si>
    <t>Rhode Island</t>
  </si>
  <si>
    <t>S. Carolina</t>
  </si>
  <si>
    <t>S. Dakota</t>
  </si>
  <si>
    <t>Tennessee</t>
  </si>
  <si>
    <t>Texas</t>
  </si>
  <si>
    <t>Utah</t>
  </si>
  <si>
    <t>Vermont</t>
  </si>
  <si>
    <t>Virginia</t>
  </si>
  <si>
    <t>Washington</t>
  </si>
  <si>
    <t>W. Virginia</t>
  </si>
  <si>
    <t>Wisconsin</t>
  </si>
  <si>
    <t>Wyoming</t>
  </si>
  <si>
    <t>Mittel / Total</t>
  </si>
  <si>
    <t>no of seats Repräsentantenhaus</t>
  </si>
  <si>
    <t>Anzahl Wahlmänner</t>
  </si>
  <si>
    <t>Trump 2020-Trump 2016</t>
  </si>
  <si>
    <t>Biden 2020-Clinton 2016</t>
  </si>
  <si>
    <t>Biden 2020</t>
  </si>
  <si>
    <t>Trump 2020</t>
  </si>
  <si>
    <t>Harris 2024*</t>
  </si>
  <si>
    <t>Trump 2024*</t>
  </si>
  <si>
    <t>* noch provisorische Angaben von associated press</t>
  </si>
  <si>
    <t>Trump 2024-Trump2016</t>
  </si>
  <si>
    <t>Trump 24-Trump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</si>
</sst>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percu Light"/>
      <family val="3"/>
    </font>
    <font>
      <sz val="11"/>
      <color theme="1"/>
      <name val="Apercu Light"/>
      <family val="3"/>
    </font>
    <font>
      <b/>
      <sz val="12"/>
      <color theme="1"/>
      <name val="Apercu Light"/>
      <family val="3"/>
    </font>
    <font>
      <sz val="12"/>
      <color rgb="FF000000"/>
      <name val="Apercu Light"/>
      <family val="3"/>
    </font>
    <font>
      <sz val="12"/>
      <color theme="1"/>
      <name val="Apercu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B6B6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B0CEFF"/>
        <bgColor indexed="64"/>
      </patternFill>
    </fill>
    <fill>
      <patternFill patternType="solid">
        <fgColor rgb="FFB3D0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0" borderId="2" xfId="2" applyFont="1" applyBorder="1" applyAlignment="1">
      <alignment horizontal="left" vertical="top" wrapText="1"/>
    </xf>
    <xf numFmtId="164" fontId="6" fillId="0" borderId="0" xfId="1" applyNumberFormat="1" applyFont="1" applyFill="1"/>
    <xf numFmtId="164" fontId="6" fillId="3" borderId="0" xfId="0" applyNumberFormat="1" applyFont="1" applyFill="1" applyAlignment="1">
      <alignment vertical="center" wrapText="1"/>
    </xf>
    <xf numFmtId="164" fontId="6" fillId="4" borderId="0" xfId="0" applyNumberFormat="1" applyFont="1" applyFill="1" applyAlignment="1">
      <alignment vertical="center" wrapText="1"/>
    </xf>
    <xf numFmtId="0" fontId="6" fillId="0" borderId="0" xfId="0" applyFont="1"/>
    <xf numFmtId="0" fontId="6" fillId="0" borderId="4" xfId="0" applyFont="1" applyBorder="1"/>
    <xf numFmtId="0" fontId="5" fillId="0" borderId="3" xfId="3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164" fontId="6" fillId="6" borderId="0" xfId="0" applyNumberFormat="1" applyFont="1" applyFill="1" applyAlignment="1">
      <alignment vertical="center" wrapText="1"/>
    </xf>
    <xf numFmtId="164" fontId="6" fillId="5" borderId="0" xfId="0" applyNumberFormat="1" applyFont="1" applyFill="1" applyAlignment="1">
      <alignment vertical="center" wrapText="1"/>
    </xf>
    <xf numFmtId="0" fontId="5" fillId="0" borderId="3" xfId="3" applyFont="1" applyBorder="1" applyAlignment="1">
      <alignment horizontal="left" vertical="top"/>
    </xf>
    <xf numFmtId="164" fontId="6" fillId="0" borderId="0" xfId="1" applyNumberFormat="1" applyFont="1" applyFill="1" applyAlignment="1"/>
    <xf numFmtId="164" fontId="6" fillId="5" borderId="0" xfId="0" applyNumberFormat="1" applyFont="1" applyFill="1" applyAlignment="1">
      <alignment vertical="center"/>
    </xf>
    <xf numFmtId="0" fontId="3" fillId="0" borderId="0" xfId="0" applyFont="1" applyAlignment="1">
      <alignment wrapText="1"/>
    </xf>
    <xf numFmtId="0" fontId="5" fillId="0" borderId="3" xfId="3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/>
    <xf numFmtId="0" fontId="6" fillId="0" borderId="0" xfId="0" applyFont="1" applyAlignment="1">
      <alignment horizontal="center" wrapText="1"/>
    </xf>
    <xf numFmtId="10" fontId="6" fillId="3" borderId="0" xfId="0" applyNumberFormat="1" applyFont="1" applyFill="1" applyAlignment="1">
      <alignment vertical="center" wrapText="1"/>
    </xf>
    <xf numFmtId="10" fontId="5" fillId="5" borderId="0" xfId="0" applyNumberFormat="1" applyFont="1" applyFill="1" applyAlignment="1">
      <alignment vertical="center" wrapText="1"/>
    </xf>
    <xf numFmtId="10" fontId="4" fillId="0" borderId="0" xfId="0" applyNumberFormat="1" applyFont="1" applyAlignment="1">
      <alignment horizontal="right" vertical="center" wrapText="1"/>
    </xf>
    <xf numFmtId="10" fontId="3" fillId="0" borderId="0" xfId="0" applyNumberFormat="1" applyFont="1"/>
    <xf numFmtId="10" fontId="6" fillId="6" borderId="0" xfId="0" applyNumberFormat="1" applyFont="1" applyFill="1"/>
    <xf numFmtId="10" fontId="6" fillId="3" borderId="0" xfId="0" applyNumberFormat="1" applyFont="1" applyFill="1"/>
  </cellXfs>
  <cellStyles count="4">
    <cellStyle name="Prozent" xfId="1" builtinId="5"/>
    <cellStyle name="Standard" xfId="0" builtinId="0"/>
    <cellStyle name="style1448307047002" xfId="2" xr:uid="{849B4D86-E7A7-49CE-83FC-C20761E83A53}"/>
    <cellStyle name="style1448307047236" xfId="3" xr:uid="{FD1052F8-2BAD-4C2A-A014-95E6D8C92C53}"/>
  </cellStyles>
  <dxfs count="0"/>
  <tableStyles count="0" defaultTableStyle="TableStyleMedium2" defaultPivotStyle="PivotStyleLight16"/>
  <colors>
    <mruColors>
      <color rgb="FFB3D0FF"/>
      <color rgb="FFFF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051F-C965-45D8-BFB4-EF3CCB95C11A}">
  <dimension ref="A1:O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6" sqref="Q6"/>
    </sheetView>
  </sheetViews>
  <sheetFormatPr baseColWidth="10" defaultRowHeight="15.4" x14ac:dyDescent="0.45"/>
  <cols>
    <col min="1" max="1" width="16.33203125" style="2" bestFit="1" customWidth="1"/>
    <col min="2" max="5" width="10.6640625" style="2"/>
    <col min="6" max="6" width="10.6640625" style="12" customWidth="1"/>
    <col min="7" max="9" width="10.6640625" style="12"/>
    <col min="10" max="16384" width="10.6640625" style="2"/>
  </cols>
  <sheetData>
    <row r="1" spans="1:15" ht="20.25" x14ac:dyDescent="0.55000000000000004">
      <c r="A1" s="1"/>
      <c r="B1" s="1"/>
      <c r="C1" s="1"/>
      <c r="D1" s="1"/>
      <c r="E1" s="1"/>
    </row>
    <row r="2" spans="1:15" ht="76.900000000000006" x14ac:dyDescent="0.45">
      <c r="A2" s="4" t="s">
        <v>0</v>
      </c>
      <c r="B2" s="5" t="s">
        <v>1</v>
      </c>
      <c r="C2" s="6" t="s">
        <v>4</v>
      </c>
      <c r="D2" s="6" t="s">
        <v>2</v>
      </c>
      <c r="E2" s="6" t="s">
        <v>3</v>
      </c>
      <c r="F2" s="6" t="s">
        <v>61</v>
      </c>
      <c r="G2" s="6" t="s">
        <v>62</v>
      </c>
      <c r="H2" s="24" t="s">
        <v>63</v>
      </c>
      <c r="I2" s="24" t="s">
        <v>64</v>
      </c>
      <c r="J2" s="7" t="s">
        <v>57</v>
      </c>
      <c r="K2" s="6" t="s">
        <v>58</v>
      </c>
      <c r="L2" s="21" t="s">
        <v>60</v>
      </c>
      <c r="M2" s="21" t="s">
        <v>59</v>
      </c>
      <c r="N2" s="21" t="s">
        <v>66</v>
      </c>
      <c r="O2" s="2" t="s">
        <v>67</v>
      </c>
    </row>
    <row r="3" spans="1:15" x14ac:dyDescent="0.45">
      <c r="A3" s="8" t="s">
        <v>5</v>
      </c>
      <c r="B3" s="9">
        <v>3.9231637383523699E-2</v>
      </c>
      <c r="C3" s="11">
        <v>0.3836</v>
      </c>
      <c r="D3" s="10">
        <v>0.34539999999999998</v>
      </c>
      <c r="E3" s="10">
        <v>0.62909999999999999</v>
      </c>
      <c r="F3" s="27">
        <v>0.36570000000000003</v>
      </c>
      <c r="G3" s="27">
        <v>0.62029999999999996</v>
      </c>
      <c r="H3" s="32">
        <v>0.34200000000000003</v>
      </c>
      <c r="I3" s="32">
        <v>0.64800000000000002</v>
      </c>
      <c r="J3" s="13">
        <v>7</v>
      </c>
      <c r="K3" s="12">
        <v>9</v>
      </c>
      <c r="L3" s="3">
        <f t="shared" ref="L3:L34" si="0">F3-D3</f>
        <v>2.030000000000004E-2</v>
      </c>
      <c r="M3" s="3">
        <f t="shared" ref="M3:M34" si="1">G3-E3</f>
        <v>-8.80000000000003E-3</v>
      </c>
      <c r="N3" s="30">
        <f>I3-E3</f>
        <v>1.8900000000000028E-2</v>
      </c>
      <c r="O3" s="30"/>
    </row>
    <row r="4" spans="1:15" x14ac:dyDescent="0.45">
      <c r="A4" s="22" t="s">
        <v>6</v>
      </c>
      <c r="B4" s="9">
        <v>6.6884565893703549E-2</v>
      </c>
      <c r="C4" s="10">
        <v>0.40810000000000002</v>
      </c>
      <c r="D4" s="10">
        <v>0.36670000000000003</v>
      </c>
      <c r="E4" s="10">
        <v>0.51419999999999999</v>
      </c>
      <c r="F4" s="27">
        <v>0.42770000000000002</v>
      </c>
      <c r="G4" s="27">
        <v>0.52829999999999999</v>
      </c>
      <c r="H4" s="32">
        <v>0.40399999999999997</v>
      </c>
      <c r="I4" s="32">
        <v>0.55500000000000005</v>
      </c>
      <c r="J4" s="13">
        <v>1</v>
      </c>
      <c r="K4" s="15">
        <v>3</v>
      </c>
      <c r="L4" s="3">
        <f t="shared" si="0"/>
        <v>6.0999999999999999E-2</v>
      </c>
      <c r="M4" s="3">
        <f t="shared" si="1"/>
        <v>1.4100000000000001E-2</v>
      </c>
      <c r="N4" s="30">
        <f t="shared" ref="N4:N53" si="2">I4-E4</f>
        <v>4.0800000000000058E-2</v>
      </c>
      <c r="O4" s="30"/>
    </row>
    <row r="5" spans="1:15" x14ac:dyDescent="0.45">
      <c r="A5" s="22" t="s">
        <v>7</v>
      </c>
      <c r="B5" s="9">
        <v>0.30548538776887829</v>
      </c>
      <c r="C5" s="10">
        <v>0.44590000000000002</v>
      </c>
      <c r="D5" s="10">
        <v>0.45279999999999998</v>
      </c>
      <c r="E5" s="10">
        <v>0.49680000000000002</v>
      </c>
      <c r="F5" s="28">
        <v>0.49359999999999998</v>
      </c>
      <c r="G5" s="28">
        <v>0.49059999999999998</v>
      </c>
      <c r="H5" s="32">
        <v>0.46600000000000003</v>
      </c>
      <c r="I5" s="32">
        <v>0.52400000000000002</v>
      </c>
      <c r="J5" s="13">
        <v>9</v>
      </c>
      <c r="K5" s="12">
        <v>11</v>
      </c>
      <c r="L5" s="3">
        <f t="shared" si="0"/>
        <v>4.0800000000000003E-2</v>
      </c>
      <c r="M5" s="3">
        <f t="shared" si="1"/>
        <v>-6.2000000000000388E-3</v>
      </c>
      <c r="N5" s="30">
        <f t="shared" si="2"/>
        <v>2.7200000000000002E-2</v>
      </c>
      <c r="O5" s="30"/>
    </row>
    <row r="6" spans="1:15" x14ac:dyDescent="0.45">
      <c r="A6" s="14" t="s">
        <v>8</v>
      </c>
      <c r="B6" s="9">
        <v>6.9272231472214008E-2</v>
      </c>
      <c r="C6" s="10">
        <v>0.36880000000000002</v>
      </c>
      <c r="D6" s="10">
        <v>0.33650000000000002</v>
      </c>
      <c r="E6" s="10">
        <v>0.60589999999999999</v>
      </c>
      <c r="F6" s="27">
        <v>0.3478</v>
      </c>
      <c r="G6" s="27">
        <v>0.624</v>
      </c>
      <c r="H6" s="32">
        <v>0.33500000000000002</v>
      </c>
      <c r="I6" s="32">
        <v>0.64200000000000002</v>
      </c>
      <c r="J6" s="13">
        <v>4</v>
      </c>
      <c r="K6" s="15">
        <v>6</v>
      </c>
      <c r="L6" s="3">
        <f t="shared" si="0"/>
        <v>1.1299999999999977E-2</v>
      </c>
      <c r="M6" s="3">
        <f t="shared" si="1"/>
        <v>1.8100000000000005E-2</v>
      </c>
      <c r="N6" s="30">
        <f t="shared" si="2"/>
        <v>3.6100000000000021E-2</v>
      </c>
      <c r="O6" s="30"/>
    </row>
    <row r="7" spans="1:15" x14ac:dyDescent="0.45">
      <c r="A7" s="14" t="s">
        <v>9</v>
      </c>
      <c r="B7" s="9">
        <v>0.38633281360737065</v>
      </c>
      <c r="C7" s="16">
        <v>0.60240000000000005</v>
      </c>
      <c r="D7" s="17">
        <v>0.61460000000000004</v>
      </c>
      <c r="E7" s="17">
        <v>0.33250000000000002</v>
      </c>
      <c r="F7" s="28">
        <v>0.63480000000000003</v>
      </c>
      <c r="G7" s="28">
        <v>0.34320000000000001</v>
      </c>
      <c r="H7" s="31">
        <v>0.58499999999999996</v>
      </c>
      <c r="I7" s="31">
        <v>0.38600000000000001</v>
      </c>
      <c r="J7" s="13">
        <v>53</v>
      </c>
      <c r="K7" s="12">
        <v>55</v>
      </c>
      <c r="L7" s="3">
        <f t="shared" si="0"/>
        <v>2.0199999999999996E-2</v>
      </c>
      <c r="M7" s="3">
        <f t="shared" si="1"/>
        <v>1.0699999999999987E-2</v>
      </c>
      <c r="N7" s="30">
        <f t="shared" si="2"/>
        <v>5.3499999999999992E-2</v>
      </c>
      <c r="O7" s="30"/>
    </row>
    <row r="8" spans="1:15" x14ac:dyDescent="0.45">
      <c r="A8" s="14" t="s">
        <v>10</v>
      </c>
      <c r="B8" s="9">
        <v>0.2121079952336373</v>
      </c>
      <c r="C8" s="17">
        <v>0.51490000000000002</v>
      </c>
      <c r="D8" s="17">
        <v>0.47139999999999999</v>
      </c>
      <c r="E8" s="17">
        <v>0.44519999999999998</v>
      </c>
      <c r="F8" s="28">
        <v>0.55400000000000005</v>
      </c>
      <c r="G8" s="28">
        <v>0.41899999999999998</v>
      </c>
      <c r="H8" s="31">
        <v>0.54200000000000004</v>
      </c>
      <c r="I8" s="31">
        <v>0.43099999999999999</v>
      </c>
      <c r="J8" s="13">
        <v>7</v>
      </c>
      <c r="K8" s="15">
        <v>9</v>
      </c>
      <c r="L8" s="3">
        <f t="shared" si="0"/>
        <v>8.2600000000000062E-2</v>
      </c>
      <c r="M8" s="3">
        <f t="shared" si="1"/>
        <v>-2.6200000000000001E-2</v>
      </c>
      <c r="N8" s="30">
        <f t="shared" si="2"/>
        <v>-1.419999999999999E-2</v>
      </c>
      <c r="O8" s="30"/>
    </row>
    <row r="9" spans="1:15" x14ac:dyDescent="0.45">
      <c r="A9" s="14" t="s">
        <v>11</v>
      </c>
      <c r="B9" s="9">
        <v>0.15020086596600141</v>
      </c>
      <c r="C9" s="17">
        <v>0.5806</v>
      </c>
      <c r="D9" s="17">
        <v>0.53900000000000003</v>
      </c>
      <c r="E9" s="17">
        <v>0.41699999999999998</v>
      </c>
      <c r="F9" s="28">
        <v>0.59260000000000002</v>
      </c>
      <c r="G9" s="28">
        <v>0.39190000000000003</v>
      </c>
      <c r="H9" s="31">
        <v>0.56499999999999995</v>
      </c>
      <c r="I9" s="31">
        <v>0.41899999999999998</v>
      </c>
      <c r="J9" s="13">
        <v>5</v>
      </c>
      <c r="K9" s="12">
        <v>7</v>
      </c>
      <c r="L9" s="3">
        <f t="shared" si="0"/>
        <v>5.3599999999999981E-2</v>
      </c>
      <c r="M9" s="3">
        <f t="shared" si="1"/>
        <v>-2.5099999999999956E-2</v>
      </c>
      <c r="N9" s="30">
        <f t="shared" si="2"/>
        <v>2.0000000000000018E-3</v>
      </c>
      <c r="O9" s="30"/>
    </row>
    <row r="10" spans="1:15" x14ac:dyDescent="0.45">
      <c r="A10" s="14" t="s">
        <v>13</v>
      </c>
      <c r="B10" s="9">
        <v>0.10355550901284427</v>
      </c>
      <c r="C10" s="17">
        <v>0.90910000000000002</v>
      </c>
      <c r="D10" s="17">
        <v>0.90539999999999998</v>
      </c>
      <c r="E10" s="17">
        <v>4.02E-2</v>
      </c>
      <c r="F10" s="28">
        <v>0.92149999999999999</v>
      </c>
      <c r="G10" s="28">
        <v>5.3999999999999999E-2</v>
      </c>
      <c r="H10" s="31">
        <v>0.92500000000000004</v>
      </c>
      <c r="I10" s="31">
        <v>6.7000000000000004E-2</v>
      </c>
      <c r="J10" s="13">
        <v>0</v>
      </c>
      <c r="K10" s="12">
        <v>3</v>
      </c>
      <c r="L10" s="3">
        <f t="shared" si="0"/>
        <v>1.6100000000000003E-2</v>
      </c>
      <c r="M10" s="3">
        <f t="shared" si="1"/>
        <v>1.38E-2</v>
      </c>
      <c r="N10" s="30">
        <f t="shared" si="2"/>
        <v>2.6800000000000004E-2</v>
      </c>
      <c r="O10" s="30"/>
    </row>
    <row r="11" spans="1:15" x14ac:dyDescent="0.45">
      <c r="A11" s="14" t="s">
        <v>12</v>
      </c>
      <c r="B11" s="9">
        <v>8.8679733308821798E-2</v>
      </c>
      <c r="C11" s="17">
        <v>0.58609999999999995</v>
      </c>
      <c r="D11" s="17">
        <v>0.53349999999999997</v>
      </c>
      <c r="E11" s="17">
        <v>0.41920000000000002</v>
      </c>
      <c r="F11" s="28">
        <v>0.58740000000000003</v>
      </c>
      <c r="G11" s="28">
        <v>0.3977</v>
      </c>
      <c r="H11" s="31">
        <v>0.56600000000000006</v>
      </c>
      <c r="I11" s="31">
        <v>0.41899999999999998</v>
      </c>
      <c r="J11" s="13">
        <v>1</v>
      </c>
      <c r="K11" s="12">
        <v>3</v>
      </c>
      <c r="L11" s="3">
        <f t="shared" si="0"/>
        <v>5.3900000000000059E-2</v>
      </c>
      <c r="M11" s="3">
        <f t="shared" si="1"/>
        <v>-2.1500000000000019E-2</v>
      </c>
      <c r="N11" s="30">
        <f t="shared" si="2"/>
        <v>-2.0000000000003348E-4</v>
      </c>
      <c r="O11" s="30"/>
    </row>
    <row r="12" spans="1:15" x14ac:dyDescent="0.45">
      <c r="A12" s="14" t="s">
        <v>14</v>
      </c>
      <c r="B12" s="9">
        <v>0.24077607648445604</v>
      </c>
      <c r="C12" s="17">
        <v>0.50009999999999999</v>
      </c>
      <c r="D12" s="10">
        <v>0.47789999999999999</v>
      </c>
      <c r="E12" s="10">
        <v>0.49059999999999998</v>
      </c>
      <c r="F12" s="27">
        <v>0.47860000000000003</v>
      </c>
      <c r="G12" s="27">
        <v>0.51219999999999999</v>
      </c>
      <c r="H12" s="32">
        <v>0.43</v>
      </c>
      <c r="I12" s="32">
        <v>0.56100000000000005</v>
      </c>
      <c r="J12" s="13">
        <v>27</v>
      </c>
      <c r="K12" s="12">
        <v>29</v>
      </c>
      <c r="L12" s="3">
        <f t="shared" si="0"/>
        <v>7.0000000000003393E-4</v>
      </c>
      <c r="M12" s="3">
        <f t="shared" si="1"/>
        <v>2.1600000000000008E-2</v>
      </c>
      <c r="N12" s="30">
        <f t="shared" si="2"/>
        <v>7.0400000000000074E-2</v>
      </c>
      <c r="O12" s="30"/>
    </row>
    <row r="13" spans="1:15" x14ac:dyDescent="0.45">
      <c r="A13" s="22" t="s">
        <v>15</v>
      </c>
      <c r="B13" s="9">
        <v>9.1428408443686618E-2</v>
      </c>
      <c r="C13" s="10">
        <v>0.45479999999999998</v>
      </c>
      <c r="D13" s="10">
        <v>0.45739999999999997</v>
      </c>
      <c r="E13" s="10">
        <v>0.51200000000000001</v>
      </c>
      <c r="F13" s="28">
        <v>0.49469999999999997</v>
      </c>
      <c r="G13" s="28">
        <v>0.4924</v>
      </c>
      <c r="H13" s="32">
        <v>0.48499999999999999</v>
      </c>
      <c r="I13" s="32">
        <v>0.50700000000000001</v>
      </c>
      <c r="J13" s="13">
        <v>14</v>
      </c>
      <c r="K13" s="12">
        <v>16</v>
      </c>
      <c r="L13" s="3">
        <f t="shared" si="0"/>
        <v>3.73E-2</v>
      </c>
      <c r="M13" s="3">
        <f t="shared" si="1"/>
        <v>-1.9600000000000006E-2</v>
      </c>
      <c r="N13" s="30">
        <f t="shared" si="2"/>
        <v>-5.0000000000000044E-3</v>
      </c>
      <c r="O13" s="30"/>
    </row>
    <row r="14" spans="1:15" x14ac:dyDescent="0.45">
      <c r="A14" s="14" t="s">
        <v>16</v>
      </c>
      <c r="B14" s="9">
        <v>0.10035074223650833</v>
      </c>
      <c r="C14" s="17">
        <v>0.70550000000000002</v>
      </c>
      <c r="D14" s="17">
        <v>0.60980000000000001</v>
      </c>
      <c r="E14" s="17">
        <v>0.2944</v>
      </c>
      <c r="F14" s="28">
        <v>0.63729999999999998</v>
      </c>
      <c r="G14" s="28">
        <v>0.3427</v>
      </c>
      <c r="H14" s="31">
        <v>0.60599999999999998</v>
      </c>
      <c r="I14" s="31">
        <v>0.375</v>
      </c>
      <c r="J14" s="13">
        <v>2</v>
      </c>
      <c r="K14" s="12">
        <v>4</v>
      </c>
      <c r="L14" s="3">
        <f t="shared" si="0"/>
        <v>2.7499999999999969E-2</v>
      </c>
      <c r="M14" s="3">
        <f t="shared" si="1"/>
        <v>4.830000000000001E-2</v>
      </c>
      <c r="N14" s="30">
        <f t="shared" si="2"/>
        <v>8.0600000000000005E-2</v>
      </c>
      <c r="O14" s="30"/>
    </row>
    <row r="15" spans="1:15" x14ac:dyDescent="0.45">
      <c r="A15" s="14" t="s">
        <v>17</v>
      </c>
      <c r="B15" s="9">
        <v>0.1210574231062905</v>
      </c>
      <c r="C15" s="10">
        <v>0.32619999999999999</v>
      </c>
      <c r="D15" s="10">
        <v>0.27460000000000001</v>
      </c>
      <c r="E15" s="10">
        <v>0.59319999999999995</v>
      </c>
      <c r="F15" s="27">
        <v>0.33069999999999999</v>
      </c>
      <c r="G15" s="27">
        <v>0.63839999999999997</v>
      </c>
      <c r="H15" s="32">
        <v>0.30399999999999999</v>
      </c>
      <c r="I15" s="32">
        <v>0.66900000000000004</v>
      </c>
      <c r="J15" s="13">
        <v>2</v>
      </c>
      <c r="K15" s="12">
        <v>4</v>
      </c>
      <c r="L15" s="3">
        <f t="shared" si="0"/>
        <v>5.6099999999999983E-2</v>
      </c>
      <c r="M15" s="3">
        <f t="shared" si="1"/>
        <v>4.5200000000000018E-2</v>
      </c>
      <c r="N15" s="30">
        <f t="shared" si="2"/>
        <v>7.580000000000009E-2</v>
      </c>
      <c r="O15" s="30"/>
    </row>
    <row r="16" spans="1:15" x14ac:dyDescent="0.45">
      <c r="A16" s="14" t="s">
        <v>18</v>
      </c>
      <c r="B16" s="9">
        <v>0.16712213269899337</v>
      </c>
      <c r="C16" s="17">
        <v>0.57599999999999996</v>
      </c>
      <c r="D16" s="17">
        <v>0.55410000000000004</v>
      </c>
      <c r="E16" s="17">
        <v>0.39410000000000001</v>
      </c>
      <c r="F16" s="28">
        <v>0.57540000000000002</v>
      </c>
      <c r="G16" s="28">
        <v>0.40550000000000003</v>
      </c>
      <c r="H16" s="31">
        <v>0.53799999999999992</v>
      </c>
      <c r="I16" s="31">
        <v>0.44799999999999995</v>
      </c>
      <c r="J16" s="13">
        <v>18</v>
      </c>
      <c r="K16" s="12">
        <v>20</v>
      </c>
      <c r="L16" s="3">
        <f t="shared" si="0"/>
        <v>2.1299999999999986E-2</v>
      </c>
      <c r="M16" s="3">
        <f t="shared" si="1"/>
        <v>1.1400000000000021E-2</v>
      </c>
      <c r="N16" s="30">
        <f t="shared" si="2"/>
        <v>5.3899999999999948E-2</v>
      </c>
      <c r="O16" s="30"/>
    </row>
    <row r="17" spans="1:15" x14ac:dyDescent="0.45">
      <c r="A17" s="14" t="s">
        <v>19</v>
      </c>
      <c r="B17" s="9">
        <v>6.4573345935297954E-2</v>
      </c>
      <c r="C17" s="10">
        <v>0.43930000000000002</v>
      </c>
      <c r="D17" s="10">
        <v>0.37869999999999998</v>
      </c>
      <c r="E17" s="10">
        <v>0.57120000000000004</v>
      </c>
      <c r="F17" s="27">
        <v>0.40960000000000002</v>
      </c>
      <c r="G17" s="27">
        <v>0.57030000000000003</v>
      </c>
      <c r="H17" s="32">
        <v>0.39700000000000002</v>
      </c>
      <c r="I17" s="32">
        <v>0.58599999999999997</v>
      </c>
      <c r="J17" s="13">
        <v>9</v>
      </c>
      <c r="K17" s="12">
        <v>11</v>
      </c>
      <c r="L17" s="3">
        <f t="shared" si="0"/>
        <v>3.0900000000000039E-2</v>
      </c>
      <c r="M17" s="3">
        <f t="shared" si="1"/>
        <v>-9.000000000000119E-4</v>
      </c>
      <c r="N17" s="30">
        <f t="shared" si="2"/>
        <v>1.4799999999999924E-2</v>
      </c>
      <c r="O17" s="30"/>
    </row>
    <row r="18" spans="1:15" x14ac:dyDescent="0.45">
      <c r="A18" s="14" t="s">
        <v>20</v>
      </c>
      <c r="B18" s="9">
        <v>5.4998413324725173E-2</v>
      </c>
      <c r="C18" s="17">
        <v>0.51990000000000003</v>
      </c>
      <c r="D18" s="10">
        <v>0.41710000000000003</v>
      </c>
      <c r="E18" s="10">
        <v>0.5121</v>
      </c>
      <c r="F18" s="27">
        <v>0.44890000000000002</v>
      </c>
      <c r="G18" s="27">
        <v>0.53090000000000004</v>
      </c>
      <c r="H18" s="32">
        <v>0.42700000000000005</v>
      </c>
      <c r="I18" s="32">
        <v>0.56000000000000005</v>
      </c>
      <c r="J18" s="13">
        <v>4</v>
      </c>
      <c r="K18" s="12">
        <v>6</v>
      </c>
      <c r="L18" s="3">
        <f t="shared" si="0"/>
        <v>3.1799999999999995E-2</v>
      </c>
      <c r="M18" s="3">
        <f t="shared" si="1"/>
        <v>1.8800000000000039E-2</v>
      </c>
      <c r="N18" s="30">
        <f t="shared" si="2"/>
        <v>4.7900000000000054E-2</v>
      </c>
      <c r="O18" s="30"/>
    </row>
    <row r="19" spans="1:15" x14ac:dyDescent="0.45">
      <c r="A19" s="14" t="s">
        <v>21</v>
      </c>
      <c r="B19" s="9">
        <v>0.11312073845196023</v>
      </c>
      <c r="C19" s="10">
        <v>0.37990000000000002</v>
      </c>
      <c r="D19" s="10">
        <v>0.36130000000000001</v>
      </c>
      <c r="E19" s="10">
        <v>0.57220000000000004</v>
      </c>
      <c r="F19" s="27">
        <v>0.41510000000000002</v>
      </c>
      <c r="G19" s="27">
        <v>0.56140000000000001</v>
      </c>
      <c r="H19" s="32">
        <v>0.41</v>
      </c>
      <c r="I19" s="32">
        <v>0.57200000000000006</v>
      </c>
      <c r="J19" s="13">
        <v>4</v>
      </c>
      <c r="K19" s="12">
        <v>6</v>
      </c>
      <c r="L19" s="3">
        <f t="shared" si="0"/>
        <v>5.3800000000000014E-2</v>
      </c>
      <c r="M19" s="3">
        <f t="shared" si="1"/>
        <v>-1.0800000000000032E-2</v>
      </c>
      <c r="N19" s="30">
        <f t="shared" si="2"/>
        <v>-1.9999999999997797E-4</v>
      </c>
      <c r="O19" s="30"/>
    </row>
    <row r="20" spans="1:15" x14ac:dyDescent="0.45">
      <c r="A20" s="14" t="s">
        <v>22</v>
      </c>
      <c r="B20" s="9">
        <v>3.2779519546695481E-2</v>
      </c>
      <c r="C20" s="10">
        <v>0.378</v>
      </c>
      <c r="D20" s="10">
        <v>0.32690000000000002</v>
      </c>
      <c r="E20" s="10">
        <v>0.62539999999999996</v>
      </c>
      <c r="F20" s="27">
        <v>0.36149999999999999</v>
      </c>
      <c r="G20" s="27">
        <v>0.62090000000000001</v>
      </c>
      <c r="H20" s="32">
        <v>0.33899999999999997</v>
      </c>
      <c r="I20" s="32">
        <v>0.64599999999999991</v>
      </c>
      <c r="J20" s="13">
        <v>6</v>
      </c>
      <c r="K20" s="12">
        <v>8</v>
      </c>
      <c r="L20" s="3">
        <f t="shared" si="0"/>
        <v>3.4599999999999964E-2</v>
      </c>
      <c r="M20" s="3">
        <f t="shared" si="1"/>
        <v>-4.4999999999999485E-3</v>
      </c>
      <c r="N20" s="30">
        <f t="shared" si="2"/>
        <v>2.0599999999999952E-2</v>
      </c>
      <c r="O20" s="30"/>
    </row>
    <row r="21" spans="1:15" x14ac:dyDescent="0.45">
      <c r="A21" s="14" t="s">
        <v>23</v>
      </c>
      <c r="B21" s="9">
        <v>4.7784619831575365E-2</v>
      </c>
      <c r="C21" s="10">
        <v>0.40579999999999999</v>
      </c>
      <c r="D21" s="10">
        <v>0.38440000000000002</v>
      </c>
      <c r="E21" s="10">
        <v>0.58089999999999997</v>
      </c>
      <c r="F21" s="27">
        <v>0.39850000000000002</v>
      </c>
      <c r="G21" s="27">
        <v>0.58460000000000001</v>
      </c>
      <c r="H21" s="32">
        <v>0.38200000000000001</v>
      </c>
      <c r="I21" s="32">
        <v>0.60199999999999998</v>
      </c>
      <c r="J21" s="13">
        <v>6</v>
      </c>
      <c r="K21" s="12">
        <v>8</v>
      </c>
      <c r="L21" s="3">
        <f t="shared" si="0"/>
        <v>1.4100000000000001E-2</v>
      </c>
      <c r="M21" s="3">
        <f t="shared" si="1"/>
        <v>3.7000000000000366E-3</v>
      </c>
      <c r="N21" s="30">
        <f t="shared" si="2"/>
        <v>2.1100000000000008E-2</v>
      </c>
      <c r="O21" s="30"/>
    </row>
    <row r="22" spans="1:15" x14ac:dyDescent="0.45">
      <c r="A22" s="14" t="s">
        <v>24</v>
      </c>
      <c r="B22" s="9">
        <v>1.4915543245602361E-2</v>
      </c>
      <c r="C22" s="17">
        <v>0.56269999999999998</v>
      </c>
      <c r="D22" s="17">
        <v>0.47839999999999999</v>
      </c>
      <c r="E22" s="17">
        <v>0.4516</v>
      </c>
      <c r="F22" s="28">
        <v>0.53090000000000004</v>
      </c>
      <c r="G22" s="28">
        <v>0.44019999999999998</v>
      </c>
      <c r="H22" s="31">
        <v>0.52200000000000002</v>
      </c>
      <c r="I22" s="31">
        <v>0.45299999999999996</v>
      </c>
      <c r="J22" s="13">
        <v>2</v>
      </c>
      <c r="K22" s="12">
        <v>4</v>
      </c>
      <c r="L22" s="3">
        <f t="shared" si="0"/>
        <v>5.2500000000000047E-2</v>
      </c>
      <c r="M22" s="3">
        <f t="shared" si="1"/>
        <v>-1.1400000000000021E-2</v>
      </c>
      <c r="N22" s="30">
        <f t="shared" si="2"/>
        <v>1.3999999999999568E-3</v>
      </c>
      <c r="O22" s="30"/>
    </row>
    <row r="23" spans="1:15" x14ac:dyDescent="0.45">
      <c r="A23" s="14" t="s">
        <v>25</v>
      </c>
      <c r="B23" s="9">
        <v>9.300253480059173E-2</v>
      </c>
      <c r="C23" s="17">
        <v>0.61970000000000003</v>
      </c>
      <c r="D23" s="17">
        <v>0.59499999999999997</v>
      </c>
      <c r="E23" s="17">
        <v>0.34789999999999999</v>
      </c>
      <c r="F23" s="28">
        <v>0.65359999999999996</v>
      </c>
      <c r="G23" s="28">
        <v>0.32150000000000001</v>
      </c>
      <c r="H23" s="31">
        <v>0.61499999999999999</v>
      </c>
      <c r="I23" s="31">
        <v>0.35899999999999999</v>
      </c>
      <c r="J23" s="13">
        <v>8</v>
      </c>
      <c r="K23" s="12">
        <v>10</v>
      </c>
      <c r="L23" s="3">
        <f t="shared" si="0"/>
        <v>5.8599999999999985E-2</v>
      </c>
      <c r="M23" s="3">
        <f t="shared" si="1"/>
        <v>-2.6399999999999979E-2</v>
      </c>
      <c r="N23" s="30">
        <f t="shared" si="2"/>
        <v>1.1099999999999999E-2</v>
      </c>
      <c r="O23" s="30"/>
    </row>
    <row r="24" spans="1:15" x14ac:dyDescent="0.45">
      <c r="A24" s="18" t="s">
        <v>26</v>
      </c>
      <c r="B24" s="19">
        <v>0.10810257882102907</v>
      </c>
      <c r="C24" s="20">
        <v>0.60650000000000004</v>
      </c>
      <c r="D24" s="20">
        <v>0.60809999999999997</v>
      </c>
      <c r="E24" s="20">
        <v>0.3352</v>
      </c>
      <c r="F24" s="28">
        <v>0.65600000000000003</v>
      </c>
      <c r="G24" s="28">
        <v>0.32140000000000002</v>
      </c>
      <c r="H24" s="31">
        <v>0.61299999999999999</v>
      </c>
      <c r="I24" s="31">
        <v>0.36499999999999999</v>
      </c>
      <c r="J24" s="13">
        <v>9</v>
      </c>
      <c r="K24" s="12">
        <v>11</v>
      </c>
      <c r="L24" s="3">
        <f t="shared" si="0"/>
        <v>4.7900000000000054E-2</v>
      </c>
      <c r="M24" s="3">
        <f t="shared" si="1"/>
        <v>-1.3799999999999979E-2</v>
      </c>
      <c r="N24" s="30">
        <f t="shared" si="2"/>
        <v>2.9799999999999993E-2</v>
      </c>
      <c r="O24" s="30"/>
    </row>
    <row r="25" spans="1:15" x14ac:dyDescent="0.45">
      <c r="A25" s="14" t="s">
        <v>27</v>
      </c>
      <c r="B25" s="9">
        <v>4.8087276966202505E-2</v>
      </c>
      <c r="C25" s="17">
        <v>0.54210000000000003</v>
      </c>
      <c r="D25" s="10">
        <v>0.4733</v>
      </c>
      <c r="E25" s="10">
        <v>0.47599999999999998</v>
      </c>
      <c r="F25" s="28">
        <v>0.50619999999999998</v>
      </c>
      <c r="G25" s="28">
        <v>0.47839999999999999</v>
      </c>
      <c r="H25" s="32">
        <v>0.48299999999999998</v>
      </c>
      <c r="I25" s="32">
        <v>0.49700000000000005</v>
      </c>
      <c r="J25" s="13">
        <v>14</v>
      </c>
      <c r="K25" s="12">
        <v>16</v>
      </c>
      <c r="L25" s="3">
        <f t="shared" si="0"/>
        <v>3.2899999999999985E-2</v>
      </c>
      <c r="M25" s="3">
        <f t="shared" si="1"/>
        <v>2.4000000000000132E-3</v>
      </c>
      <c r="N25" s="30">
        <f t="shared" si="2"/>
        <v>2.1000000000000074E-2</v>
      </c>
      <c r="O25" s="30"/>
    </row>
    <row r="26" spans="1:15" x14ac:dyDescent="0.45">
      <c r="A26" s="14" t="s">
        <v>28</v>
      </c>
      <c r="B26" s="9">
        <v>5.0509485405721977E-2</v>
      </c>
      <c r="C26" s="17">
        <v>0.52649999999999997</v>
      </c>
      <c r="D26" s="17">
        <v>0.46410000000000001</v>
      </c>
      <c r="E26" s="17">
        <v>0.44950000000000001</v>
      </c>
      <c r="F26" s="28">
        <v>0.52400000000000002</v>
      </c>
      <c r="G26" s="28">
        <v>0.45279999999999998</v>
      </c>
      <c r="H26" s="31">
        <v>0.51100000000000001</v>
      </c>
      <c r="I26" s="31">
        <v>0.46899999999999997</v>
      </c>
      <c r="J26" s="13">
        <v>8</v>
      </c>
      <c r="K26" s="12">
        <v>10</v>
      </c>
      <c r="L26" s="3">
        <f t="shared" si="0"/>
        <v>5.9900000000000009E-2</v>
      </c>
      <c r="M26" s="3">
        <f t="shared" si="1"/>
        <v>3.2999999999999696E-3</v>
      </c>
      <c r="N26" s="30">
        <f t="shared" si="2"/>
        <v>1.9499999999999962E-2</v>
      </c>
      <c r="O26" s="30"/>
    </row>
    <row r="27" spans="1:15" x14ac:dyDescent="0.45">
      <c r="A27" s="14" t="s">
        <v>29</v>
      </c>
      <c r="B27" s="9">
        <v>2.6613192237078576E-2</v>
      </c>
      <c r="C27" s="10">
        <v>0.43790000000000001</v>
      </c>
      <c r="D27" s="10">
        <v>0.39739999999999998</v>
      </c>
      <c r="E27" s="10">
        <v>0.58320000000000005</v>
      </c>
      <c r="F27" s="27">
        <v>0.41060000000000002</v>
      </c>
      <c r="G27" s="27">
        <v>0.57599999999999996</v>
      </c>
      <c r="H27" s="32">
        <v>0.373</v>
      </c>
      <c r="I27" s="32">
        <v>0.61499999999999999</v>
      </c>
      <c r="J27" s="13">
        <v>4</v>
      </c>
      <c r="K27" s="12">
        <v>6</v>
      </c>
      <c r="L27" s="3">
        <f t="shared" si="0"/>
        <v>1.3200000000000045E-2</v>
      </c>
      <c r="M27" s="3">
        <f t="shared" si="1"/>
        <v>-7.2000000000000952E-3</v>
      </c>
      <c r="N27" s="30">
        <f t="shared" si="2"/>
        <v>3.1799999999999939E-2</v>
      </c>
      <c r="O27" s="30"/>
    </row>
    <row r="28" spans="1:15" x14ac:dyDescent="0.45">
      <c r="A28" s="14" t="s">
        <v>30</v>
      </c>
      <c r="B28" s="9">
        <v>3.8198334352806562E-2</v>
      </c>
      <c r="C28" s="10">
        <v>0.44379999999999997</v>
      </c>
      <c r="D28" s="10">
        <v>0.37840000000000001</v>
      </c>
      <c r="E28" s="10">
        <v>0.56879999999999997</v>
      </c>
      <c r="F28" s="27">
        <v>0.41410000000000002</v>
      </c>
      <c r="G28" s="27">
        <v>0.56799999999999995</v>
      </c>
      <c r="H28" s="32">
        <v>0.40100000000000002</v>
      </c>
      <c r="I28" s="32">
        <v>0.58499999999999996</v>
      </c>
      <c r="J28" s="13">
        <v>8</v>
      </c>
      <c r="K28" s="12">
        <v>10</v>
      </c>
      <c r="L28" s="3">
        <f t="shared" si="0"/>
        <v>3.570000000000001E-2</v>
      </c>
      <c r="M28" s="3">
        <f t="shared" si="1"/>
        <v>-8.0000000000002292E-4</v>
      </c>
      <c r="N28" s="30">
        <f t="shared" si="2"/>
        <v>1.6199999999999992E-2</v>
      </c>
      <c r="O28" s="30"/>
    </row>
    <row r="29" spans="1:15" x14ac:dyDescent="0.45">
      <c r="A29" s="14" t="s">
        <v>31</v>
      </c>
      <c r="B29" s="9">
        <v>3.3869393569035705E-2</v>
      </c>
      <c r="C29" s="10">
        <v>0.41699999999999998</v>
      </c>
      <c r="D29" s="10">
        <v>0.35970000000000002</v>
      </c>
      <c r="E29" s="10">
        <v>0.56520000000000004</v>
      </c>
      <c r="F29" s="27">
        <v>0.40550000000000003</v>
      </c>
      <c r="G29" s="27">
        <v>0.56920000000000004</v>
      </c>
      <c r="H29" s="32">
        <v>0.38400000000000001</v>
      </c>
      <c r="I29" s="32">
        <v>0.58499999999999996</v>
      </c>
      <c r="J29" s="13">
        <v>1</v>
      </c>
      <c r="K29" s="12">
        <v>3</v>
      </c>
      <c r="L29" s="3">
        <f t="shared" si="0"/>
        <v>4.5800000000000007E-2</v>
      </c>
      <c r="M29" s="3">
        <f t="shared" si="1"/>
        <v>4.0000000000000036E-3</v>
      </c>
      <c r="N29" s="30">
        <f t="shared" si="2"/>
        <v>1.9799999999999929E-2</v>
      </c>
      <c r="O29" s="30"/>
    </row>
    <row r="30" spans="1:15" x14ac:dyDescent="0.45">
      <c r="A30" s="22" t="s">
        <v>38</v>
      </c>
      <c r="B30" s="9">
        <v>8.9546382106773514E-2</v>
      </c>
      <c r="C30" s="10">
        <v>0.48349999999999999</v>
      </c>
      <c r="D30" s="10">
        <v>0.46129999999999999</v>
      </c>
      <c r="E30" s="10">
        <v>0.499</v>
      </c>
      <c r="F30" s="27">
        <v>0.4859</v>
      </c>
      <c r="G30" s="27">
        <v>0.49930000000000002</v>
      </c>
      <c r="H30" s="32">
        <v>0.47700000000000004</v>
      </c>
      <c r="I30" s="32">
        <v>0.51100000000000001</v>
      </c>
      <c r="J30" s="13">
        <v>13</v>
      </c>
      <c r="K30" s="12">
        <v>15</v>
      </c>
      <c r="L30" s="3">
        <f t="shared" si="0"/>
        <v>2.4600000000000011E-2</v>
      </c>
      <c r="M30" s="3">
        <f t="shared" si="1"/>
        <v>3.0000000000002247E-4</v>
      </c>
      <c r="N30" s="30">
        <f t="shared" si="2"/>
        <v>1.2000000000000011E-2</v>
      </c>
      <c r="O30" s="30"/>
    </row>
    <row r="31" spans="1:15" x14ac:dyDescent="0.45">
      <c r="A31" s="14" t="s">
        <v>39</v>
      </c>
      <c r="B31" s="9">
        <v>2.7881679337698553E-2</v>
      </c>
      <c r="C31" s="10">
        <v>0.38690000000000002</v>
      </c>
      <c r="D31" s="10">
        <v>0.27239999999999998</v>
      </c>
      <c r="E31" s="10">
        <v>0.62949999999999995</v>
      </c>
      <c r="F31" s="27">
        <v>0.31780000000000003</v>
      </c>
      <c r="G31" s="27">
        <v>0.6512</v>
      </c>
      <c r="H31" s="32">
        <v>0.308</v>
      </c>
      <c r="I31" s="32">
        <v>0.67500000000000004</v>
      </c>
      <c r="J31" s="13">
        <v>1</v>
      </c>
      <c r="K31" s="12">
        <v>3</v>
      </c>
      <c r="L31" s="3">
        <f t="shared" si="0"/>
        <v>4.5400000000000051E-2</v>
      </c>
      <c r="M31" s="3">
        <f t="shared" si="1"/>
        <v>2.1700000000000053E-2</v>
      </c>
      <c r="N31" s="30">
        <f t="shared" si="2"/>
        <v>4.5500000000000096E-2</v>
      </c>
      <c r="O31" s="30"/>
    </row>
    <row r="32" spans="1:15" x14ac:dyDescent="0.45">
      <c r="A32" s="14" t="s">
        <v>32</v>
      </c>
      <c r="B32" s="9">
        <v>0.10106494648161603</v>
      </c>
      <c r="C32" s="10">
        <v>0.38030000000000003</v>
      </c>
      <c r="D32" s="10">
        <v>0.33960000000000001</v>
      </c>
      <c r="E32" s="10">
        <v>0.60329999999999995</v>
      </c>
      <c r="F32" s="27">
        <v>0.39169999999999999</v>
      </c>
      <c r="G32" s="27">
        <v>0.58220000000000005</v>
      </c>
      <c r="H32" s="32">
        <v>0.38900000000000001</v>
      </c>
      <c r="I32" s="32">
        <v>0.59799999999999998</v>
      </c>
      <c r="J32" s="13">
        <v>3</v>
      </c>
      <c r="K32" s="12">
        <v>5</v>
      </c>
      <c r="L32" s="3">
        <f t="shared" si="0"/>
        <v>5.209999999999998E-2</v>
      </c>
      <c r="M32" s="3">
        <f t="shared" si="1"/>
        <v>-2.1099999999999897E-2</v>
      </c>
      <c r="N32" s="30">
        <f t="shared" si="2"/>
        <v>-5.2999999999999714E-3</v>
      </c>
      <c r="O32" s="30"/>
    </row>
    <row r="33" spans="1:15" x14ac:dyDescent="0.45">
      <c r="A33" s="22" t="s">
        <v>33</v>
      </c>
      <c r="B33" s="9">
        <v>0.27808047553114562</v>
      </c>
      <c r="C33" s="17">
        <v>0.52359999999999995</v>
      </c>
      <c r="D33" s="17">
        <v>0.47889999999999999</v>
      </c>
      <c r="E33" s="17">
        <v>0.45529999999999998</v>
      </c>
      <c r="F33" s="28">
        <v>0.50060000000000004</v>
      </c>
      <c r="G33" s="28">
        <v>0.47670000000000001</v>
      </c>
      <c r="H33" s="32">
        <v>0.47499999999999998</v>
      </c>
      <c r="I33" s="32">
        <v>0.50600000000000001</v>
      </c>
      <c r="J33" s="13">
        <v>4</v>
      </c>
      <c r="K33" s="12">
        <v>6</v>
      </c>
      <c r="L33" s="3">
        <f t="shared" si="0"/>
        <v>2.1700000000000053E-2</v>
      </c>
      <c r="M33" s="3">
        <f t="shared" si="1"/>
        <v>2.140000000000003E-2</v>
      </c>
      <c r="N33" s="30">
        <f t="shared" si="2"/>
        <v>5.0700000000000023E-2</v>
      </c>
      <c r="O33" s="30"/>
    </row>
    <row r="34" spans="1:15" x14ac:dyDescent="0.45">
      <c r="A34" s="18" t="s">
        <v>34</v>
      </c>
      <c r="B34" s="19">
        <v>3.1995465826759308E-2</v>
      </c>
      <c r="C34" s="20">
        <v>0.51980000000000004</v>
      </c>
      <c r="D34" s="20">
        <v>0.47620000000000001</v>
      </c>
      <c r="E34" s="20">
        <v>0.47249999999999998</v>
      </c>
      <c r="F34" s="28">
        <v>0.52710000000000001</v>
      </c>
      <c r="G34" s="28">
        <v>0.4536</v>
      </c>
      <c r="H34" s="31">
        <v>0.50900000000000001</v>
      </c>
      <c r="I34" s="31">
        <v>0.48200000000000004</v>
      </c>
      <c r="J34" s="13">
        <v>2</v>
      </c>
      <c r="K34" s="12">
        <v>4</v>
      </c>
      <c r="L34" s="3">
        <f t="shared" si="0"/>
        <v>5.0900000000000001E-2</v>
      </c>
      <c r="M34" s="3">
        <f t="shared" si="1"/>
        <v>-1.8899999999999972E-2</v>
      </c>
      <c r="N34" s="30">
        <f t="shared" si="2"/>
        <v>9.5000000000000639E-3</v>
      </c>
      <c r="O34" s="30"/>
    </row>
    <row r="35" spans="1:15" x14ac:dyDescent="0.45">
      <c r="A35" s="14" t="s">
        <v>35</v>
      </c>
      <c r="B35" s="9">
        <v>0.19352328635319849</v>
      </c>
      <c r="C35" s="17">
        <v>0.58379999999999999</v>
      </c>
      <c r="D35" s="17">
        <v>0.54769999999999996</v>
      </c>
      <c r="E35" s="17">
        <v>0.42030000000000001</v>
      </c>
      <c r="F35" s="28">
        <v>0.57330000000000003</v>
      </c>
      <c r="G35" s="28">
        <v>0.41399999999999998</v>
      </c>
      <c r="H35" s="31">
        <v>0.51700000000000002</v>
      </c>
      <c r="I35" s="31">
        <v>0.46299999999999997</v>
      </c>
      <c r="J35" s="13">
        <v>12</v>
      </c>
      <c r="K35" s="12">
        <v>14</v>
      </c>
      <c r="L35" s="3">
        <f t="shared" ref="L35:L53" si="3">F35-D35</f>
        <v>2.5600000000000067E-2</v>
      </c>
      <c r="M35" s="3">
        <f t="shared" ref="M35:M53" si="4">G35-E35</f>
        <v>-6.3000000000000278E-3</v>
      </c>
      <c r="N35" s="30">
        <f t="shared" si="2"/>
        <v>4.269999999999996E-2</v>
      </c>
      <c r="O35" s="30"/>
    </row>
    <row r="36" spans="1:15" x14ac:dyDescent="0.45">
      <c r="A36" s="14" t="s">
        <v>36</v>
      </c>
      <c r="B36" s="9">
        <v>0.47656374366360876</v>
      </c>
      <c r="C36" s="17">
        <v>0.52990000000000004</v>
      </c>
      <c r="D36" s="17">
        <v>0.48259999999999997</v>
      </c>
      <c r="E36" s="17">
        <v>0.40050000000000002</v>
      </c>
      <c r="F36" s="28">
        <v>0.54290000000000005</v>
      </c>
      <c r="G36" s="28">
        <v>0.435</v>
      </c>
      <c r="H36" s="31">
        <v>0.51800000000000002</v>
      </c>
      <c r="I36" s="31">
        <v>0.45899999999999996</v>
      </c>
      <c r="J36" s="13">
        <v>3</v>
      </c>
      <c r="K36" s="12">
        <v>5</v>
      </c>
      <c r="L36" s="3">
        <f t="shared" si="3"/>
        <v>6.0300000000000076E-2</v>
      </c>
      <c r="M36" s="3">
        <f t="shared" si="4"/>
        <v>3.4499999999999975E-2</v>
      </c>
      <c r="N36" s="30">
        <f t="shared" si="2"/>
        <v>5.8499999999999941E-2</v>
      </c>
      <c r="O36" s="30"/>
    </row>
    <row r="37" spans="1:15" x14ac:dyDescent="0.45">
      <c r="A37" s="14" t="s">
        <v>37</v>
      </c>
      <c r="B37" s="9">
        <v>0.18577721202131425</v>
      </c>
      <c r="C37" s="17">
        <v>0.63349999999999995</v>
      </c>
      <c r="D37" s="17">
        <v>0.57889999999999997</v>
      </c>
      <c r="E37" s="17">
        <v>0.36840000000000001</v>
      </c>
      <c r="F37" s="28">
        <v>0.60870000000000002</v>
      </c>
      <c r="G37" s="28">
        <v>0.37740000000000001</v>
      </c>
      <c r="H37" s="31">
        <v>0.55799999999999994</v>
      </c>
      <c r="I37" s="31">
        <v>0.442</v>
      </c>
      <c r="J37" s="13">
        <v>27</v>
      </c>
      <c r="K37" s="12">
        <v>29</v>
      </c>
      <c r="L37" s="3">
        <f t="shared" si="3"/>
        <v>2.9800000000000049E-2</v>
      </c>
      <c r="M37" s="3">
        <f t="shared" si="4"/>
        <v>9.000000000000008E-3</v>
      </c>
      <c r="N37" s="30">
        <f t="shared" si="2"/>
        <v>7.3599999999999999E-2</v>
      </c>
      <c r="O37" s="30"/>
    </row>
    <row r="38" spans="1:15" x14ac:dyDescent="0.45">
      <c r="A38" s="14" t="s">
        <v>40</v>
      </c>
      <c r="B38" s="9">
        <v>3.4031607111267972E-2</v>
      </c>
      <c r="C38" s="17">
        <v>0.50670000000000004</v>
      </c>
      <c r="D38" s="10">
        <v>0.43509999999999999</v>
      </c>
      <c r="E38" s="10">
        <v>0.52059999999999995</v>
      </c>
      <c r="F38" s="27">
        <v>0.45240000000000002</v>
      </c>
      <c r="G38" s="27">
        <v>0.53269999999999995</v>
      </c>
      <c r="H38" s="32">
        <v>0.439</v>
      </c>
      <c r="I38" s="32">
        <v>0.55200000000000005</v>
      </c>
      <c r="J38" s="13">
        <v>16</v>
      </c>
      <c r="K38" s="12">
        <v>18</v>
      </c>
      <c r="L38" s="3">
        <f t="shared" si="3"/>
        <v>1.7300000000000038E-2</v>
      </c>
      <c r="M38" s="3">
        <f t="shared" si="4"/>
        <v>1.21E-2</v>
      </c>
      <c r="N38" s="30">
        <f t="shared" si="2"/>
        <v>3.1400000000000095E-2</v>
      </c>
      <c r="O38" s="30"/>
    </row>
    <row r="39" spans="1:15" x14ac:dyDescent="0.45">
      <c r="A39" s="14" t="s">
        <v>41</v>
      </c>
      <c r="B39" s="9">
        <v>9.7528629716318843E-2</v>
      </c>
      <c r="C39" s="10">
        <v>0.33229999999999998</v>
      </c>
      <c r="D39" s="10">
        <v>0.2893</v>
      </c>
      <c r="E39" s="10">
        <v>0.65329999999999999</v>
      </c>
      <c r="F39" s="27">
        <v>0.32290000000000002</v>
      </c>
      <c r="G39" s="27">
        <v>0.65369999999999995</v>
      </c>
      <c r="H39" s="32">
        <v>0.31900000000000001</v>
      </c>
      <c r="I39" s="32">
        <v>0.66200000000000003</v>
      </c>
      <c r="J39" s="13">
        <v>5</v>
      </c>
      <c r="K39" s="12">
        <v>7</v>
      </c>
      <c r="L39" s="3">
        <f t="shared" si="3"/>
        <v>3.3600000000000019E-2</v>
      </c>
      <c r="M39" s="3">
        <f t="shared" si="4"/>
        <v>3.9999999999995595E-4</v>
      </c>
      <c r="N39" s="30">
        <f t="shared" si="2"/>
        <v>8.700000000000041E-3</v>
      </c>
      <c r="O39" s="30"/>
    </row>
    <row r="40" spans="1:15" x14ac:dyDescent="0.45">
      <c r="A40" s="14" t="s">
        <v>42</v>
      </c>
      <c r="B40" s="9">
        <v>0.12497459220968814</v>
      </c>
      <c r="C40" s="17">
        <v>0.54239999999999999</v>
      </c>
      <c r="D40" s="17">
        <v>0.49890000000000001</v>
      </c>
      <c r="E40" s="17">
        <v>0.39489999999999997</v>
      </c>
      <c r="F40" s="28">
        <v>0.5645</v>
      </c>
      <c r="G40" s="28">
        <v>0.4037</v>
      </c>
      <c r="H40" s="31">
        <v>0.55600000000000005</v>
      </c>
      <c r="I40" s="31">
        <v>0.41399999999999998</v>
      </c>
      <c r="J40" s="13">
        <v>5</v>
      </c>
      <c r="K40" s="12">
        <v>7</v>
      </c>
      <c r="L40" s="3">
        <f t="shared" si="3"/>
        <v>6.5599999999999992E-2</v>
      </c>
      <c r="M40" s="3">
        <f t="shared" si="4"/>
        <v>8.80000000000003E-3</v>
      </c>
      <c r="N40" s="30">
        <f t="shared" si="2"/>
        <v>1.9100000000000006E-2</v>
      </c>
      <c r="O40" s="30"/>
    </row>
    <row r="41" spans="1:15" x14ac:dyDescent="0.45">
      <c r="A41" s="14" t="s">
        <v>43</v>
      </c>
      <c r="B41" s="9">
        <v>6.5191630167302339E-2</v>
      </c>
      <c r="C41" s="17">
        <v>0.51970000000000005</v>
      </c>
      <c r="D41" s="10">
        <v>0.47599999999999998</v>
      </c>
      <c r="E41" s="10">
        <v>0.4884</v>
      </c>
      <c r="F41" s="28">
        <v>0.4985</v>
      </c>
      <c r="G41" s="28">
        <v>0.4869</v>
      </c>
      <c r="H41" s="32">
        <v>0.48499999999999999</v>
      </c>
      <c r="I41" s="32">
        <v>0.50600000000000001</v>
      </c>
      <c r="J41" s="13">
        <v>18</v>
      </c>
      <c r="K41" s="12">
        <v>20</v>
      </c>
      <c r="L41" s="3">
        <f t="shared" si="3"/>
        <v>2.250000000000002E-2</v>
      </c>
      <c r="M41" s="3">
        <f t="shared" si="4"/>
        <v>-1.5000000000000013E-3</v>
      </c>
      <c r="N41" s="30">
        <f t="shared" si="2"/>
        <v>1.7600000000000005E-2</v>
      </c>
      <c r="O41" s="30"/>
    </row>
    <row r="42" spans="1:15" ht="17.25" customHeight="1" x14ac:dyDescent="0.45">
      <c r="A42" s="14" t="s">
        <v>44</v>
      </c>
      <c r="B42" s="9">
        <v>0.14045658863522853</v>
      </c>
      <c r="C42" s="17">
        <v>0.627</v>
      </c>
      <c r="D42" s="17">
        <v>0.5383</v>
      </c>
      <c r="E42" s="17">
        <v>0.39460000000000001</v>
      </c>
      <c r="F42" s="28">
        <v>0.59389999999999998</v>
      </c>
      <c r="G42" s="28">
        <v>0.3861</v>
      </c>
      <c r="H42" s="31">
        <v>0.55700000000000005</v>
      </c>
      <c r="I42" s="31">
        <v>0.42100000000000004</v>
      </c>
      <c r="J42" s="13">
        <v>2</v>
      </c>
      <c r="K42" s="12">
        <v>4</v>
      </c>
      <c r="L42" s="3">
        <f t="shared" si="3"/>
        <v>5.5599999999999983E-2</v>
      </c>
      <c r="M42" s="3">
        <f t="shared" si="4"/>
        <v>-8.5000000000000075E-3</v>
      </c>
      <c r="N42" s="30">
        <f t="shared" si="2"/>
        <v>2.6400000000000035E-2</v>
      </c>
      <c r="O42" s="30"/>
    </row>
    <row r="43" spans="1:15" x14ac:dyDescent="0.45">
      <c r="A43" s="14" t="s">
        <v>45</v>
      </c>
      <c r="B43" s="9">
        <v>5.333884326935931E-2</v>
      </c>
      <c r="C43" s="10">
        <v>0.44090000000000001</v>
      </c>
      <c r="D43" s="10">
        <v>0.40710000000000002</v>
      </c>
      <c r="E43" s="10">
        <v>0.54900000000000004</v>
      </c>
      <c r="F43" s="27">
        <v>0.43430000000000002</v>
      </c>
      <c r="G43" s="27">
        <v>0.55110000000000003</v>
      </c>
      <c r="H43" s="32">
        <v>0.40399999999999997</v>
      </c>
      <c r="I43" s="32">
        <v>0.58200000000000007</v>
      </c>
      <c r="J43" s="13">
        <v>7</v>
      </c>
      <c r="K43" s="12">
        <v>9</v>
      </c>
      <c r="L43" s="3">
        <f t="shared" si="3"/>
        <v>2.7200000000000002E-2</v>
      </c>
      <c r="M43" s="3">
        <f t="shared" si="4"/>
        <v>2.0999999999999908E-3</v>
      </c>
      <c r="N43" s="30">
        <f t="shared" si="2"/>
        <v>3.3000000000000029E-2</v>
      </c>
      <c r="O43" s="30"/>
    </row>
    <row r="44" spans="1:15" x14ac:dyDescent="0.45">
      <c r="A44" s="14" t="s">
        <v>46</v>
      </c>
      <c r="B44" s="9">
        <v>3.3661323878454011E-2</v>
      </c>
      <c r="C44" s="10">
        <v>0.3987</v>
      </c>
      <c r="D44" s="10">
        <v>0.31740000000000002</v>
      </c>
      <c r="E44" s="10">
        <v>0.61529999999999996</v>
      </c>
      <c r="F44" s="27">
        <v>0.35610000000000003</v>
      </c>
      <c r="G44" s="27">
        <v>0.61770000000000003</v>
      </c>
      <c r="H44" s="32">
        <v>0.34200000000000003</v>
      </c>
      <c r="I44" s="32">
        <v>0.64400000000000002</v>
      </c>
      <c r="J44" s="13">
        <v>1</v>
      </c>
      <c r="K44" s="12">
        <v>3</v>
      </c>
      <c r="L44" s="3">
        <f t="shared" si="3"/>
        <v>3.8700000000000012E-2</v>
      </c>
      <c r="M44" s="3">
        <f t="shared" si="4"/>
        <v>2.4000000000000687E-3</v>
      </c>
      <c r="N44" s="30">
        <f t="shared" si="2"/>
        <v>2.8700000000000059E-2</v>
      </c>
      <c r="O44" s="30"/>
    </row>
    <row r="45" spans="1:15" x14ac:dyDescent="0.45">
      <c r="A45" s="14" t="s">
        <v>47</v>
      </c>
      <c r="B45" s="9">
        <v>4.9149595257668238E-2</v>
      </c>
      <c r="C45" s="10">
        <v>0.39079999999999998</v>
      </c>
      <c r="D45" s="10">
        <v>0.34899999999999998</v>
      </c>
      <c r="E45" s="10">
        <v>0.61060000000000003</v>
      </c>
      <c r="F45" s="27">
        <v>0.3745</v>
      </c>
      <c r="G45" s="27">
        <v>0.60660000000000003</v>
      </c>
      <c r="H45" s="32">
        <v>0.34499999999999997</v>
      </c>
      <c r="I45" s="32">
        <v>0.64200000000000002</v>
      </c>
      <c r="J45" s="13">
        <v>9</v>
      </c>
      <c r="K45" s="12">
        <v>11</v>
      </c>
      <c r="L45" s="3">
        <f t="shared" si="3"/>
        <v>2.5500000000000023E-2</v>
      </c>
      <c r="M45" s="3">
        <f t="shared" si="4"/>
        <v>-4.0000000000000036E-3</v>
      </c>
      <c r="N45" s="30">
        <f t="shared" si="2"/>
        <v>3.1399999999999983E-2</v>
      </c>
      <c r="O45" s="30"/>
    </row>
    <row r="46" spans="1:15" x14ac:dyDescent="0.45">
      <c r="A46" s="14" t="s">
        <v>48</v>
      </c>
      <c r="B46" s="9">
        <v>0.38598034689225691</v>
      </c>
      <c r="C46" s="10">
        <v>0.4138</v>
      </c>
      <c r="D46" s="10">
        <v>0.43319999999999997</v>
      </c>
      <c r="E46" s="10">
        <v>0.52429999999999999</v>
      </c>
      <c r="F46" s="27">
        <v>0.46479999999999999</v>
      </c>
      <c r="G46" s="27">
        <v>0.52059999999999995</v>
      </c>
      <c r="H46" s="32">
        <v>0.42399999999999999</v>
      </c>
      <c r="I46" s="32">
        <v>0.56299999999999994</v>
      </c>
      <c r="J46" s="13">
        <v>36</v>
      </c>
      <c r="K46" s="12">
        <v>38</v>
      </c>
      <c r="L46" s="3">
        <f t="shared" si="3"/>
        <v>3.1600000000000017E-2</v>
      </c>
      <c r="M46" s="3">
        <f t="shared" si="4"/>
        <v>-3.7000000000000366E-3</v>
      </c>
      <c r="N46" s="30">
        <f t="shared" si="2"/>
        <v>3.8699999999999957E-2</v>
      </c>
      <c r="O46" s="30"/>
    </row>
    <row r="47" spans="1:15" x14ac:dyDescent="0.45">
      <c r="A47" s="14" t="s">
        <v>49</v>
      </c>
      <c r="B47" s="9">
        <v>0.13484648826226631</v>
      </c>
      <c r="C47" s="10">
        <v>0.2475</v>
      </c>
      <c r="D47" s="10">
        <v>0.27810000000000001</v>
      </c>
      <c r="E47" s="10">
        <v>0.46800000000000003</v>
      </c>
      <c r="F47" s="27">
        <v>0.3765</v>
      </c>
      <c r="G47" s="27">
        <v>0.58130000000000004</v>
      </c>
      <c r="H47" s="32">
        <v>0.38299999999999995</v>
      </c>
      <c r="I47" s="32">
        <v>0.59</v>
      </c>
      <c r="J47" s="13">
        <v>4</v>
      </c>
      <c r="K47" s="12">
        <v>6</v>
      </c>
      <c r="L47" s="3">
        <f t="shared" si="3"/>
        <v>9.8399999999999987E-2</v>
      </c>
      <c r="M47" s="3">
        <f t="shared" si="4"/>
        <v>0.11330000000000001</v>
      </c>
      <c r="N47" s="30">
        <f t="shared" si="2"/>
        <v>0.12199999999999994</v>
      </c>
      <c r="O47" s="30"/>
    </row>
    <row r="48" spans="1:15" x14ac:dyDescent="0.45">
      <c r="A48" s="14" t="s">
        <v>50</v>
      </c>
      <c r="B48" s="9">
        <v>1.719702120460545E-2</v>
      </c>
      <c r="C48" s="17">
        <v>0.66569999999999996</v>
      </c>
      <c r="D48" s="17">
        <v>0.61119999999999997</v>
      </c>
      <c r="E48" s="17">
        <v>0.32640000000000002</v>
      </c>
      <c r="F48" s="28">
        <v>0.66090000000000004</v>
      </c>
      <c r="G48" s="28">
        <v>0.30669999999999997</v>
      </c>
      <c r="H48" s="31">
        <v>0.64400000000000002</v>
      </c>
      <c r="I48" s="31">
        <v>0.32600000000000001</v>
      </c>
      <c r="J48" s="13">
        <v>1</v>
      </c>
      <c r="K48" s="12">
        <v>3</v>
      </c>
      <c r="L48" s="3">
        <f t="shared" si="3"/>
        <v>4.9700000000000077E-2</v>
      </c>
      <c r="M48" s="3">
        <f t="shared" si="4"/>
        <v>-1.9700000000000051E-2</v>
      </c>
      <c r="N48" s="30">
        <f t="shared" si="2"/>
        <v>-4.0000000000001146E-4</v>
      </c>
      <c r="O48" s="30"/>
    </row>
    <row r="49" spans="1:15" x14ac:dyDescent="0.45">
      <c r="A49" s="14" t="s">
        <v>51</v>
      </c>
      <c r="B49" s="9">
        <v>8.7966559892408244E-2</v>
      </c>
      <c r="C49" s="17">
        <v>0.51160000000000005</v>
      </c>
      <c r="D49" s="17">
        <v>0.49490000000000001</v>
      </c>
      <c r="E49" s="17">
        <v>0.44679999999999997</v>
      </c>
      <c r="F49" s="28">
        <v>0.54110000000000003</v>
      </c>
      <c r="G49" s="28">
        <v>0.44</v>
      </c>
      <c r="H49" s="31">
        <v>0.51800000000000002</v>
      </c>
      <c r="I49" s="31">
        <v>0.46600000000000003</v>
      </c>
      <c r="J49" s="13">
        <v>11</v>
      </c>
      <c r="K49" s="12">
        <v>13</v>
      </c>
      <c r="L49" s="3">
        <f t="shared" si="3"/>
        <v>4.6200000000000019E-2</v>
      </c>
      <c r="M49" s="3">
        <f t="shared" si="4"/>
        <v>-6.7999999999999727E-3</v>
      </c>
      <c r="N49" s="30">
        <f t="shared" si="2"/>
        <v>1.920000000000005E-2</v>
      </c>
      <c r="O49" s="30"/>
    </row>
    <row r="50" spans="1:15" x14ac:dyDescent="0.45">
      <c r="A50" s="14" t="s">
        <v>53</v>
      </c>
      <c r="B50" s="9">
        <v>1.3242531316103217E-2</v>
      </c>
      <c r="C50" s="10">
        <v>0.35539999999999999</v>
      </c>
      <c r="D50" s="10">
        <v>0.26469999999999999</v>
      </c>
      <c r="E50" s="10">
        <v>0.6865</v>
      </c>
      <c r="F50" s="27">
        <v>0.2969</v>
      </c>
      <c r="G50" s="27">
        <v>0.68620000000000003</v>
      </c>
      <c r="H50" s="32">
        <v>0.27899999999999997</v>
      </c>
      <c r="I50" s="32">
        <v>0.70200000000000007</v>
      </c>
      <c r="J50" s="13">
        <v>3</v>
      </c>
      <c r="K50" s="12">
        <v>5</v>
      </c>
      <c r="L50" s="3">
        <f t="shared" si="3"/>
        <v>3.2200000000000006E-2</v>
      </c>
      <c r="M50" s="3">
        <f t="shared" si="4"/>
        <v>-2.9999999999996696E-4</v>
      </c>
      <c r="N50" s="30">
        <f t="shared" si="2"/>
        <v>1.5500000000000069E-2</v>
      </c>
      <c r="O50" s="30"/>
    </row>
    <row r="51" spans="1:15" x14ac:dyDescent="0.45">
      <c r="A51" s="14" t="s">
        <v>52</v>
      </c>
      <c r="B51" s="9">
        <v>0.12156572300903629</v>
      </c>
      <c r="C51" s="17">
        <v>0.56159999999999999</v>
      </c>
      <c r="D51" s="17">
        <v>0.55569999999999997</v>
      </c>
      <c r="E51" s="17">
        <v>0.38169999999999998</v>
      </c>
      <c r="F51" s="28">
        <v>0.57969999999999999</v>
      </c>
      <c r="G51" s="28">
        <v>0.38769999999999999</v>
      </c>
      <c r="H51" s="31">
        <v>0.57999999999999996</v>
      </c>
      <c r="I51" s="31">
        <v>0.39100000000000001</v>
      </c>
      <c r="J51" s="13">
        <v>10</v>
      </c>
      <c r="K51" s="12">
        <v>12</v>
      </c>
      <c r="L51" s="3">
        <f t="shared" si="3"/>
        <v>2.4000000000000021E-2</v>
      </c>
      <c r="M51" s="3">
        <f t="shared" si="4"/>
        <v>6.0000000000000053E-3</v>
      </c>
      <c r="N51" s="30">
        <f t="shared" si="2"/>
        <v>9.3000000000000305E-3</v>
      </c>
      <c r="O51" s="30"/>
    </row>
    <row r="52" spans="1:15" x14ac:dyDescent="0.45">
      <c r="A52" s="14" t="s">
        <v>54</v>
      </c>
      <c r="B52" s="9">
        <v>6.4209099542792747E-2</v>
      </c>
      <c r="C52" s="17">
        <v>0.52829999999999999</v>
      </c>
      <c r="D52" s="10">
        <v>0.46939999999999998</v>
      </c>
      <c r="E52" s="10">
        <v>0.47870000000000001</v>
      </c>
      <c r="F52" s="28">
        <v>0.4945</v>
      </c>
      <c r="G52" s="28">
        <v>0.48820000000000002</v>
      </c>
      <c r="H52" s="32">
        <v>0.48799999999999999</v>
      </c>
      <c r="I52" s="32">
        <v>0.49700000000000005</v>
      </c>
      <c r="J52" s="13">
        <v>8</v>
      </c>
      <c r="K52" s="12">
        <v>10</v>
      </c>
      <c r="L52" s="3">
        <f t="shared" si="3"/>
        <v>2.5100000000000011E-2</v>
      </c>
      <c r="M52" s="3">
        <f t="shared" si="4"/>
        <v>9.5000000000000084E-3</v>
      </c>
      <c r="N52" s="30">
        <f t="shared" si="2"/>
        <v>1.8300000000000038E-2</v>
      </c>
      <c r="O52" s="30"/>
    </row>
    <row r="53" spans="1:15" x14ac:dyDescent="0.45">
      <c r="A53" s="14" t="s">
        <v>55</v>
      </c>
      <c r="B53" s="9">
        <v>9.7965772665722858E-2</v>
      </c>
      <c r="C53" s="10">
        <v>0.2782</v>
      </c>
      <c r="D53" s="10">
        <v>0.21629999999999999</v>
      </c>
      <c r="E53" s="10">
        <v>0.67400000000000004</v>
      </c>
      <c r="F53" s="27">
        <v>0.26550000000000001</v>
      </c>
      <c r="G53" s="27">
        <v>0.69940000000000002</v>
      </c>
      <c r="H53" s="32">
        <v>0.26100000000000001</v>
      </c>
      <c r="I53" s="32">
        <v>0.72299999999999998</v>
      </c>
      <c r="J53" s="13">
        <v>1</v>
      </c>
      <c r="K53" s="12">
        <v>3</v>
      </c>
      <c r="L53" s="3">
        <f t="shared" si="3"/>
        <v>4.9200000000000021E-2</v>
      </c>
      <c r="M53" s="3">
        <f t="shared" si="4"/>
        <v>2.5399999999999978E-2</v>
      </c>
      <c r="N53" s="30">
        <f t="shared" si="2"/>
        <v>4.8999999999999932E-2</v>
      </c>
      <c r="O53" s="30"/>
    </row>
    <row r="54" spans="1:15" x14ac:dyDescent="0.45">
      <c r="F54" s="29"/>
      <c r="G54" s="29"/>
    </row>
    <row r="55" spans="1:15" x14ac:dyDescent="0.45">
      <c r="A55" s="2" t="s">
        <v>56</v>
      </c>
      <c r="B55" s="3">
        <f t="shared" ref="B55:I55" si="5">AVERAGE(B3:B53)</f>
        <v>0.11323098124427153</v>
      </c>
      <c r="C55" s="3">
        <f>AVERAGE(C3:C53)</f>
        <v>0.49025686274509794</v>
      </c>
      <c r="D55" s="3">
        <f t="shared" si="5"/>
        <v>0.44772745098039213</v>
      </c>
      <c r="E55" s="3">
        <f t="shared" si="5"/>
        <v>0.48795098039215679</v>
      </c>
      <c r="F55" s="25">
        <f t="shared" si="5"/>
        <v>0.48630000000000012</v>
      </c>
      <c r="G55" s="25">
        <f t="shared" si="5"/>
        <v>0.49203529411764702</v>
      </c>
      <c r="H55" s="25">
        <f t="shared" si="5"/>
        <v>0.46519607843137228</v>
      </c>
      <c r="I55" s="25">
        <f t="shared" si="5"/>
        <v>0.51690196078431372</v>
      </c>
      <c r="K55" s="2">
        <f>AVERAGE(K3:K53)</f>
        <v>10.549019607843137</v>
      </c>
      <c r="L55" s="3">
        <f t="shared" ref="L55:N55" si="6">AVERAGE(L3:L53)</f>
        <v>3.8572549019607869E-2</v>
      </c>
      <c r="M55" s="3">
        <f t="shared" si="6"/>
        <v>4.0843137254901992E-3</v>
      </c>
      <c r="N55" s="30">
        <f t="shared" si="6"/>
        <v>2.8950980392156871E-2</v>
      </c>
    </row>
    <row r="56" spans="1:15" x14ac:dyDescent="0.45">
      <c r="E56" s="3"/>
    </row>
    <row r="57" spans="1:15" ht="56.65" customHeight="1" x14ac:dyDescent="0.45">
      <c r="A57" s="23"/>
      <c r="E57" s="3"/>
      <c r="F57" s="26" t="s">
        <v>65</v>
      </c>
      <c r="G57" s="26"/>
    </row>
  </sheetData>
  <autoFilter ref="A2:N53" xr:uid="{F8B3051F-C965-45D8-BFB4-EF3CCB95C11A}"/>
  <sortState xmlns:xlrd2="http://schemas.microsoft.com/office/spreadsheetml/2017/richdata2" ref="A3:M53">
    <sortCondition ref="A3:A53"/>
  </sortState>
  <mergeCells count="1">
    <mergeCell ref="F57:G57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Bühlmann</dc:creator>
  <cp:lastModifiedBy>Marc Bühlmann</cp:lastModifiedBy>
  <dcterms:created xsi:type="dcterms:W3CDTF">2020-11-10T14:21:12Z</dcterms:created>
  <dcterms:modified xsi:type="dcterms:W3CDTF">2024-11-11T16:09:22Z</dcterms:modified>
</cp:coreProperties>
</file>